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中山市2024年中央水利发展资金（白蚁等害堤动物防治）分配表" sheetId="2" r:id="rId1"/>
  </sheets>
  <definedNames>
    <definedName name="_xlnm.Print_Area" localSheetId="0">'中山市2024年中央水利发展资金（白蚁等害堤动物防治）分配表'!$A$1:$J$30</definedName>
  </definedNames>
  <calcPr calcId="144525" concurrentCalc="0"/>
</workbook>
</file>

<file path=xl/sharedStrings.xml><?xml version="1.0" encoding="utf-8"?>
<sst xmlns="http://schemas.openxmlformats.org/spreadsheetml/2006/main" count="79" uniqueCount="63">
  <si>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</si>
  <si>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t>2024</t>
    </r>
    <r>
      <rPr>
        <sz val="16"/>
        <rFont val="方正小标宋简体"/>
        <charset val="134"/>
      </rPr>
      <t>年中央水利发展资金（白蚁等害堤动物防治）分配表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</si>
  <si>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</si>
  <si>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管理单位</t>
    </r>
  </si>
  <si>
    <r>
      <rPr>
        <sz val="12"/>
        <rFont val="黑体"/>
        <charset val="134"/>
      </rPr>
      <t>堤防名称</t>
    </r>
  </si>
  <si>
    <r>
      <rPr>
        <sz val="12"/>
        <rFont val="黑体"/>
        <charset val="134"/>
      </rPr>
      <t>堤防等别</t>
    </r>
  </si>
  <si>
    <r>
      <rPr>
        <sz val="12"/>
        <rFont val="黑体"/>
        <charset val="134"/>
      </rPr>
      <t>堤防长度（公里）</t>
    </r>
  </si>
  <si>
    <r>
      <rPr>
        <sz val="12"/>
        <rFont val="黑体"/>
        <charset val="134"/>
      </rPr>
      <t>小型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水库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（座）</t>
    </r>
  </si>
  <si>
    <r>
      <rPr>
        <sz val="12"/>
        <rFont val="黑体"/>
        <charset val="134"/>
      </rPr>
      <t>日常巡查补助金额</t>
    </r>
    <r>
      <rPr>
        <sz val="12"/>
        <rFont val="Times New Roman"/>
        <charset val="134"/>
      </rPr>
      <t xml:space="preserve"> 
</t>
    </r>
    <r>
      <rPr>
        <sz val="12"/>
        <rFont val="黑体"/>
        <charset val="134"/>
      </rPr>
      <t>（万元）</t>
    </r>
  </si>
  <si>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治理补助金额（万元）</t>
    </r>
  </si>
  <si>
    <r>
      <rPr>
        <sz val="12"/>
        <rFont val="黑体"/>
        <charset val="134"/>
      </rPr>
      <t>总金额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</si>
  <si>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小型水库</t>
    </r>
  </si>
  <si>
    <r>
      <rPr>
        <sz val="12"/>
        <rFont val="黑体"/>
        <charset val="134"/>
      </rPr>
      <t>堤防</t>
    </r>
  </si>
  <si>
    <r>
      <rPr>
        <sz val="12"/>
        <color rgb="FF000000"/>
        <rFont val="仿宋_GB2312"/>
        <charset val="134"/>
      </rPr>
      <t>中山市南头镇水务事务中心</t>
    </r>
  </si>
  <si>
    <r>
      <rPr>
        <sz val="12"/>
        <color theme="1"/>
        <rFont val="仿宋_GB2312"/>
        <charset val="134"/>
      </rPr>
      <t>文明围</t>
    </r>
  </si>
  <si>
    <r>
      <rPr>
        <sz val="12"/>
        <color theme="1"/>
        <rFont val="仿宋_GB2312"/>
        <charset val="134"/>
      </rPr>
      <t>三级堤防</t>
    </r>
  </si>
  <si>
    <r>
      <rPr>
        <sz val="12"/>
        <color rgb="FF000000"/>
        <rFont val="仿宋_GB2312"/>
        <charset val="134"/>
      </rPr>
      <t>中山市坦洲镇水务事务中心</t>
    </r>
  </si>
  <si>
    <r>
      <rPr>
        <sz val="12"/>
        <color theme="1"/>
        <rFont val="仿宋_GB2312"/>
        <charset val="134"/>
      </rPr>
      <t>中珠联围海堤（马角至大涌口水闸段）</t>
    </r>
  </si>
  <si>
    <r>
      <rPr>
        <sz val="12"/>
        <color theme="1"/>
        <rFont val="仿宋_GB2312"/>
        <charset val="134"/>
      </rPr>
      <t>中珠联围海堤（大涌口水闸至珠海交界段）</t>
    </r>
  </si>
  <si>
    <r>
      <rPr>
        <sz val="12"/>
        <color theme="1"/>
        <rFont val="仿宋_GB2312"/>
        <charset val="134"/>
      </rPr>
      <t>一级堤防</t>
    </r>
  </si>
  <si>
    <r>
      <rPr>
        <sz val="12"/>
        <color rgb="FF000000"/>
        <rFont val="仿宋_GB2312"/>
        <charset val="134"/>
      </rPr>
      <t>中山市南朗街道水务事务中心</t>
    </r>
  </si>
  <si>
    <r>
      <rPr>
        <sz val="12"/>
        <color theme="1"/>
        <rFont val="仿宋_GB2312"/>
        <charset val="134"/>
      </rPr>
      <t>丰埠湖联围</t>
    </r>
  </si>
  <si>
    <r>
      <rPr>
        <sz val="12"/>
        <color rgb="FF000000"/>
        <rFont val="仿宋_GB2312"/>
        <charset val="134"/>
      </rPr>
      <t>中山市横栏镇水务事务中心</t>
    </r>
  </si>
  <si>
    <r>
      <rPr>
        <sz val="12"/>
        <color theme="1"/>
        <rFont val="仿宋_GB2312"/>
        <charset val="134"/>
      </rPr>
      <t>中顺大围横栏堤段</t>
    </r>
  </si>
  <si>
    <r>
      <rPr>
        <sz val="12"/>
        <color theme="1"/>
        <rFont val="仿宋_GB2312"/>
        <charset val="134"/>
      </rPr>
      <t>二级堤防</t>
    </r>
  </si>
  <si>
    <r>
      <rPr>
        <sz val="12"/>
        <color rgb="FF000000"/>
        <rFont val="仿宋_GB2312"/>
        <charset val="134"/>
      </rPr>
      <t>中山市东凤镇水务事务中心</t>
    </r>
  </si>
  <si>
    <r>
      <rPr>
        <sz val="12"/>
        <color theme="1"/>
        <rFont val="仿宋_GB2312"/>
        <charset val="134"/>
      </rPr>
      <t>五乡联围</t>
    </r>
  </si>
  <si>
    <r>
      <rPr>
        <sz val="12"/>
        <color rgb="FF000000"/>
        <rFont val="仿宋_GB2312"/>
        <charset val="134"/>
      </rPr>
      <t>中山市小榄镇水务事务中心</t>
    </r>
  </si>
  <si>
    <r>
      <rPr>
        <sz val="12"/>
        <color theme="1"/>
        <rFont val="仿宋_GB2312"/>
        <charset val="134"/>
      </rPr>
      <t>中顺大围东升堤段、小榄堤段</t>
    </r>
  </si>
  <si>
    <r>
      <rPr>
        <sz val="12"/>
        <color rgb="FF000000"/>
        <rFont val="仿宋_GB2312"/>
        <charset val="134"/>
      </rPr>
      <t>中山市民众镇水务事务中心</t>
    </r>
  </si>
  <si>
    <r>
      <rPr>
        <sz val="12"/>
        <color theme="1"/>
        <rFont val="仿宋_GB2312"/>
        <charset val="134"/>
      </rPr>
      <t>民三联围民众堤段</t>
    </r>
  </si>
  <si>
    <r>
      <rPr>
        <sz val="12"/>
        <color rgb="FF000000"/>
        <rFont val="仿宋_GB2312"/>
        <charset val="134"/>
      </rPr>
      <t>中山市沙溪镇水务事务中心</t>
    </r>
  </si>
  <si>
    <r>
      <rPr>
        <sz val="12"/>
        <color theme="1"/>
        <rFont val="仿宋_GB2312"/>
        <charset val="134"/>
      </rPr>
      <t>中顺大围沙溪堤段</t>
    </r>
  </si>
  <si>
    <r>
      <rPr>
        <sz val="12"/>
        <color rgb="FF000000"/>
        <rFont val="仿宋_GB2312"/>
        <charset val="134"/>
      </rPr>
      <t>中山市港口镇水务事务中心</t>
    </r>
  </si>
  <si>
    <r>
      <rPr>
        <sz val="12"/>
        <color theme="1"/>
        <rFont val="仿宋_GB2312"/>
        <charset val="134"/>
      </rPr>
      <t>大南联围</t>
    </r>
  </si>
  <si>
    <r>
      <rPr>
        <sz val="12"/>
        <color theme="1"/>
        <rFont val="仿宋_GB2312"/>
        <charset val="134"/>
      </rPr>
      <t>中顺大围港口堤段</t>
    </r>
  </si>
  <si>
    <r>
      <rPr>
        <sz val="12"/>
        <color rgb="FF000000"/>
        <rFont val="仿宋_GB2312"/>
        <charset val="134"/>
      </rPr>
      <t>中山市古镇镇水务事务中心</t>
    </r>
  </si>
  <si>
    <r>
      <rPr>
        <sz val="12"/>
        <color theme="1"/>
        <rFont val="仿宋_GB2312"/>
        <charset val="134"/>
      </rPr>
      <t>中顺大围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古镇堤段</t>
    </r>
  </si>
  <si>
    <r>
      <rPr>
        <sz val="12"/>
        <rFont val="仿宋_GB2312"/>
        <charset val="134"/>
      </rPr>
      <t>中山市神湾镇水务事务中心</t>
    </r>
  </si>
  <si>
    <r>
      <rPr>
        <sz val="12"/>
        <rFont val="仿宋_GB2312"/>
        <charset val="134"/>
      </rPr>
      <t>竹排联围、大芒刀联围</t>
    </r>
  </si>
  <si>
    <r>
      <rPr>
        <sz val="12"/>
        <rFont val="仿宋_GB2312"/>
        <charset val="134"/>
      </rPr>
      <t>四级堤防</t>
    </r>
  </si>
  <si>
    <r>
      <rPr>
        <sz val="12"/>
        <rFont val="仿宋_GB2312"/>
        <charset val="134"/>
      </rPr>
      <t>神湾联围</t>
    </r>
  </si>
  <si>
    <r>
      <rPr>
        <sz val="12"/>
        <rFont val="仿宋_GB2312"/>
        <charset val="134"/>
      </rPr>
      <t>三级堤防</t>
    </r>
  </si>
  <si>
    <r>
      <rPr>
        <sz val="12"/>
        <rFont val="仿宋_GB2312"/>
        <charset val="134"/>
      </rPr>
      <t>中顺大围神湾段</t>
    </r>
  </si>
  <si>
    <r>
      <rPr>
        <sz val="12"/>
        <rFont val="仿宋_GB2312"/>
        <charset val="134"/>
      </rPr>
      <t>二级堤防</t>
    </r>
  </si>
  <si>
    <r>
      <rPr>
        <sz val="12"/>
        <rFont val="仿宋_GB2312"/>
        <charset val="134"/>
      </rPr>
      <t>中山市黄圃镇水务事务中心</t>
    </r>
  </si>
  <si>
    <r>
      <rPr>
        <sz val="12"/>
        <rFont val="仿宋_GB2312"/>
        <charset val="134"/>
      </rPr>
      <t>三乡围、马新围、大雁围、横石围、大岑围、文明围</t>
    </r>
  </si>
  <si>
    <r>
      <rPr>
        <sz val="12"/>
        <rFont val="仿宋_GB2312"/>
        <charset val="134"/>
      </rPr>
      <t>火炬高技术开发区水务事务中心</t>
    </r>
  </si>
  <si>
    <r>
      <rPr>
        <sz val="12"/>
        <rFont val="仿宋_GB2312"/>
        <charset val="134"/>
      </rPr>
      <t>张家边联围</t>
    </r>
  </si>
  <si>
    <r>
      <rPr>
        <sz val="12"/>
        <rFont val="仿宋_GB2312"/>
        <charset val="134"/>
      </rPr>
      <t>中山市三角镇水务事务中心</t>
    </r>
  </si>
  <si>
    <r>
      <rPr>
        <sz val="12"/>
        <rFont val="仿宋_GB2312"/>
        <charset val="134"/>
      </rPr>
      <t>民三联围</t>
    </r>
  </si>
  <si>
    <r>
      <rPr>
        <sz val="12"/>
        <rFont val="仿宋_GB2312"/>
        <charset val="134"/>
      </rPr>
      <t>中山市板芙镇水务事务中心</t>
    </r>
  </si>
  <si>
    <r>
      <rPr>
        <sz val="12"/>
        <rFont val="仿宋_GB2312"/>
        <charset val="134"/>
      </rPr>
      <t>中顺大围板芙堤段</t>
    </r>
  </si>
  <si>
    <r>
      <rPr>
        <sz val="12"/>
        <rFont val="仿宋_GB2312"/>
        <charset val="134"/>
      </rPr>
      <t>中山市中珠排洪渠工程管理中心</t>
    </r>
  </si>
  <si>
    <r>
      <rPr>
        <sz val="12"/>
        <rFont val="仿宋_GB2312"/>
        <charset val="134"/>
      </rPr>
      <t>中珠排洪渠</t>
    </r>
  </si>
  <si>
    <r>
      <rPr>
        <sz val="12"/>
        <rFont val="仿宋_GB2312"/>
        <charset val="134"/>
      </rPr>
      <t>中山市阜沙镇水务事务中心</t>
    </r>
  </si>
  <si>
    <r>
      <rPr>
        <sz val="12"/>
        <rFont val="仿宋_GB2312"/>
        <charset val="134"/>
      </rPr>
      <t>五乡联围东干堤阜沙堤段</t>
    </r>
  </si>
  <si>
    <r>
      <rPr>
        <sz val="12"/>
        <rFont val="仿宋_GB2312"/>
        <charset val="134"/>
      </rPr>
      <t>中山市大涌镇水务事务中心</t>
    </r>
  </si>
  <si>
    <r>
      <rPr>
        <sz val="12"/>
        <rFont val="仿宋_GB2312"/>
        <charset val="134"/>
      </rPr>
      <t>中顺大围西干堤大涌堤段</t>
    </r>
  </si>
  <si>
    <r>
      <rPr>
        <sz val="12"/>
        <rFont val="仿宋_GB2312"/>
        <charset val="134"/>
      </rPr>
      <t>中山市水库水电工程管理中心</t>
    </r>
  </si>
  <si>
    <r>
      <rPr>
        <sz val="12"/>
        <rFont val="仿宋_GB2312"/>
        <charset val="134"/>
      </rPr>
      <t>中山市三乡镇水务事务中心</t>
    </r>
  </si>
  <si>
    <r>
      <rPr>
        <sz val="12"/>
        <rFont val="仿宋_GB2312"/>
        <charset val="134"/>
      </rPr>
      <t>中山市南区街道水务事务中心</t>
    </r>
  </si>
  <si>
    <r>
      <rPr>
        <sz val="12"/>
        <rFont val="仿宋_GB2312"/>
        <charset val="134"/>
      </rPr>
      <t>总计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</si>
</sst>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9">
    <xf numFmtId="0" fontId="0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6" fillId="7" borderId="9" applyNumberFormat="false" applyAlignment="false" applyProtection="false">
      <alignment vertical="center"/>
    </xf>
    <xf numFmtId="0" fontId="8" fillId="8" borderId="5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1" fillId="0" borderId="6" applyNumberFormat="false" applyAlignment="false" applyProtection="false">
      <alignment vertical="center"/>
    </xf>
    <xf numFmtId="0" fontId="22" fillId="0" borderId="0" applyNumberFormat="false" applyBorder="false" applyAlignment="false" applyProtection="false">
      <alignment vertical="center"/>
    </xf>
    <xf numFmtId="0" fontId="10" fillId="0" borderId="6" applyNumberFormat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1" fontId="0" fillId="0" borderId="0" applyFon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3" fillId="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4" fillId="0" borderId="8" applyNumberFormat="false" applyAlignment="false" applyProtection="false">
      <alignment vertical="center"/>
    </xf>
    <xf numFmtId="0" fontId="7" fillId="0" borderId="4" applyNumberFormat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Border="false" applyAlignment="false" applyProtection="false">
      <alignment vertical="center"/>
    </xf>
    <xf numFmtId="0" fontId="9" fillId="0" borderId="0" applyNumberFormat="false" applyBorder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1" fillId="0" borderId="7" applyNumberFormat="false" applyAlignment="false" applyProtection="false">
      <alignment vertical="center"/>
    </xf>
    <xf numFmtId="0" fontId="14" fillId="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42" fontId="0" fillId="0" borderId="0" applyFont="false" applyBorder="false" applyAlignment="false" applyProtection="false">
      <alignment vertical="center"/>
    </xf>
    <xf numFmtId="0" fontId="15" fillId="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2" borderId="10" applyNumberFormat="false" applyFon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0" fillId="7" borderId="11" applyNumberForma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9" fontId="0" fillId="0" borderId="0" applyFon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4" fontId="0" fillId="0" borderId="0" applyFon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4" fillId="11" borderId="11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2"/>
  <sheetViews>
    <sheetView tabSelected="1" workbookViewId="0">
      <selection activeCell="M9" sqref="M9"/>
    </sheetView>
  </sheetViews>
  <sheetFormatPr defaultColWidth="9" defaultRowHeight="15.75"/>
  <cols>
    <col min="1" max="1" width="5" style="1" customWidth="true"/>
    <col min="2" max="2" width="17.5" style="1" customWidth="true"/>
    <col min="3" max="3" width="29.8166666666667" style="1" customWidth="true"/>
    <col min="4" max="4" width="12.625" style="2" customWidth="true"/>
    <col min="5" max="6" width="10.625" style="2" customWidth="true"/>
    <col min="7" max="7" width="12.625" style="2" customWidth="true"/>
    <col min="8" max="10" width="12.625" style="1" customWidth="true"/>
    <col min="11" max="16377" width="9" style="1"/>
  </cols>
  <sheetData>
    <row r="1" ht="15" customHeight="true" spans="1:10">
      <c r="A1" s="3" t="s">
        <v>0</v>
      </c>
      <c r="B1" s="3"/>
      <c r="C1" s="4"/>
      <c r="D1" s="5"/>
      <c r="E1" s="5"/>
      <c r="F1" s="5"/>
      <c r="G1" s="5"/>
      <c r="H1" s="4"/>
      <c r="I1" s="4"/>
      <c r="J1" s="4"/>
    </row>
    <row r="2" s="1" customFormat="true" ht="63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ht="35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0" t="s">
        <v>8</v>
      </c>
      <c r="H3" s="11"/>
      <c r="I3" s="7" t="s">
        <v>9</v>
      </c>
      <c r="J3" s="7" t="s">
        <v>10</v>
      </c>
    </row>
    <row r="4" s="1" customFormat="true" ht="35" customHeight="true" spans="1:10">
      <c r="A4" s="7"/>
      <c r="B4" s="7"/>
      <c r="C4" s="7"/>
      <c r="D4" s="7"/>
      <c r="E4" s="7"/>
      <c r="F4" s="7"/>
      <c r="G4" s="7" t="s">
        <v>11</v>
      </c>
      <c r="H4" s="7" t="s">
        <v>12</v>
      </c>
      <c r="I4" s="7"/>
      <c r="J4" s="7"/>
    </row>
    <row r="5" s="1" customFormat="true" ht="35" customHeight="true" spans="1:10">
      <c r="A5" s="7">
        <v>1</v>
      </c>
      <c r="B5" s="8" t="s">
        <v>13</v>
      </c>
      <c r="C5" s="9" t="s">
        <v>14</v>
      </c>
      <c r="D5" s="9" t="s">
        <v>15</v>
      </c>
      <c r="E5" s="9">
        <v>16</v>
      </c>
      <c r="F5" s="9"/>
      <c r="G5" s="9"/>
      <c r="H5" s="9">
        <f>E5*0.1</f>
        <v>1.6</v>
      </c>
      <c r="I5" s="9"/>
      <c r="J5" s="9">
        <v>1.6</v>
      </c>
    </row>
    <row r="6" s="1" customFormat="true" ht="35" customHeight="true" spans="1:10">
      <c r="A6" s="7">
        <v>2</v>
      </c>
      <c r="B6" s="8" t="s">
        <v>16</v>
      </c>
      <c r="C6" s="9" t="s">
        <v>17</v>
      </c>
      <c r="D6" s="9" t="s">
        <v>15</v>
      </c>
      <c r="E6" s="9">
        <v>9.1</v>
      </c>
      <c r="F6" s="9">
        <v>1</v>
      </c>
      <c r="G6" s="9">
        <v>0.2</v>
      </c>
      <c r="H6" s="9">
        <f>E6*0.1</f>
        <v>0.91</v>
      </c>
      <c r="I6" s="9">
        <v>0.8</v>
      </c>
      <c r="J6" s="9">
        <v>2.2148</v>
      </c>
    </row>
    <row r="7" s="1" customFormat="true" ht="35" customHeight="true" spans="1:10">
      <c r="A7" s="7"/>
      <c r="B7" s="8"/>
      <c r="C7" s="9" t="s">
        <v>18</v>
      </c>
      <c r="D7" s="9" t="s">
        <v>19</v>
      </c>
      <c r="E7" s="9">
        <v>2.032</v>
      </c>
      <c r="F7" s="9"/>
      <c r="G7" s="9"/>
      <c r="H7" s="9">
        <f t="shared" ref="H7:H11" si="0">E7*0.15</f>
        <v>0.3048</v>
      </c>
      <c r="I7" s="9"/>
      <c r="J7" s="9"/>
    </row>
    <row r="8" s="1" customFormat="true" ht="35" customHeight="true" spans="1:10">
      <c r="A8" s="7">
        <v>3</v>
      </c>
      <c r="B8" s="8" t="s">
        <v>20</v>
      </c>
      <c r="C8" s="9" t="s">
        <v>21</v>
      </c>
      <c r="D8" s="9" t="s">
        <v>15</v>
      </c>
      <c r="E8" s="9">
        <v>0.8</v>
      </c>
      <c r="F8" s="9">
        <v>9</v>
      </c>
      <c r="G8" s="9">
        <v>1.8</v>
      </c>
      <c r="H8" s="9">
        <f>E8*0.1</f>
        <v>0.08</v>
      </c>
      <c r="I8" s="9">
        <v>0.8</v>
      </c>
      <c r="J8" s="9">
        <v>2.68</v>
      </c>
    </row>
    <row r="9" s="1" customFormat="true" ht="35" customHeight="true" spans="1:10">
      <c r="A9" s="7">
        <v>4</v>
      </c>
      <c r="B9" s="8" t="s">
        <v>22</v>
      </c>
      <c r="C9" s="9" t="s">
        <v>23</v>
      </c>
      <c r="D9" s="9" t="s">
        <v>24</v>
      </c>
      <c r="E9" s="9">
        <v>11.54</v>
      </c>
      <c r="F9" s="9"/>
      <c r="G9" s="9"/>
      <c r="H9" s="9">
        <f t="shared" si="0"/>
        <v>1.731</v>
      </c>
      <c r="I9" s="9">
        <v>1.1</v>
      </c>
      <c r="J9" s="9">
        <v>2.831</v>
      </c>
    </row>
    <row r="10" s="1" customFormat="true" ht="35" customHeight="true" spans="1:10">
      <c r="A10" s="7">
        <v>5</v>
      </c>
      <c r="B10" s="8" t="s">
        <v>25</v>
      </c>
      <c r="C10" s="9" t="s">
        <v>26</v>
      </c>
      <c r="D10" s="9" t="s">
        <v>15</v>
      </c>
      <c r="E10" s="9">
        <v>34.5</v>
      </c>
      <c r="F10" s="9"/>
      <c r="G10" s="9"/>
      <c r="H10" s="9">
        <f>E10*0.1</f>
        <v>3.45</v>
      </c>
      <c r="I10" s="9"/>
      <c r="J10" s="9">
        <v>3.45</v>
      </c>
    </row>
    <row r="11" s="1" customFormat="true" ht="35" customHeight="true" spans="1:10">
      <c r="A11" s="7">
        <v>6</v>
      </c>
      <c r="B11" s="8" t="s">
        <v>27</v>
      </c>
      <c r="C11" s="9" t="s">
        <v>28</v>
      </c>
      <c r="D11" s="9" t="s">
        <v>24</v>
      </c>
      <c r="E11" s="9">
        <v>25.446</v>
      </c>
      <c r="F11" s="9"/>
      <c r="G11" s="9"/>
      <c r="H11" s="9">
        <f t="shared" si="0"/>
        <v>3.8169</v>
      </c>
      <c r="I11" s="9">
        <v>4.4</v>
      </c>
      <c r="J11" s="9">
        <v>8.2169</v>
      </c>
    </row>
    <row r="12" s="1" customFormat="true" ht="35" customHeight="true" spans="1:10">
      <c r="A12" s="7">
        <v>7</v>
      </c>
      <c r="B12" s="8" t="s">
        <v>29</v>
      </c>
      <c r="C12" s="9" t="s">
        <v>30</v>
      </c>
      <c r="D12" s="9" t="s">
        <v>15</v>
      </c>
      <c r="E12" s="9">
        <v>35</v>
      </c>
      <c r="F12" s="9"/>
      <c r="G12" s="9"/>
      <c r="H12" s="9">
        <f>E12*0.1</f>
        <v>3.5</v>
      </c>
      <c r="I12" s="9"/>
      <c r="J12" s="9">
        <v>3.5</v>
      </c>
    </row>
    <row r="13" s="1" customFormat="true" ht="35" customHeight="true" spans="1:10">
      <c r="A13" s="7">
        <v>8</v>
      </c>
      <c r="B13" s="8" t="s">
        <v>31</v>
      </c>
      <c r="C13" s="9" t="s">
        <v>32</v>
      </c>
      <c r="D13" s="9" t="s">
        <v>24</v>
      </c>
      <c r="E13" s="9">
        <v>4.38</v>
      </c>
      <c r="F13" s="9"/>
      <c r="G13" s="9"/>
      <c r="H13" s="9">
        <f t="shared" ref="H13:H16" si="1">E13*0.15</f>
        <v>0.657</v>
      </c>
      <c r="I13" s="9"/>
      <c r="J13" s="9">
        <v>0.657</v>
      </c>
    </row>
    <row r="14" s="1" customFormat="true" ht="35" customHeight="true" spans="1:10">
      <c r="A14" s="7">
        <v>9</v>
      </c>
      <c r="B14" s="8" t="s">
        <v>33</v>
      </c>
      <c r="C14" s="9" t="s">
        <v>34</v>
      </c>
      <c r="D14" s="9" t="s">
        <v>15</v>
      </c>
      <c r="E14" s="9">
        <v>22.95</v>
      </c>
      <c r="F14" s="9"/>
      <c r="G14" s="9"/>
      <c r="H14" s="9">
        <f>E14*0.1</f>
        <v>2.295</v>
      </c>
      <c r="I14" s="9">
        <v>1.9</v>
      </c>
      <c r="J14" s="9">
        <v>5.6401</v>
      </c>
    </row>
    <row r="15" s="1" customFormat="true" ht="35" customHeight="true" spans="1:10">
      <c r="A15" s="7"/>
      <c r="B15" s="8"/>
      <c r="C15" s="9" t="s">
        <v>35</v>
      </c>
      <c r="D15" s="9" t="s">
        <v>24</v>
      </c>
      <c r="E15" s="9">
        <v>9.634</v>
      </c>
      <c r="F15" s="9"/>
      <c r="G15" s="9"/>
      <c r="H15" s="9">
        <f t="shared" si="1"/>
        <v>1.4451</v>
      </c>
      <c r="I15" s="9"/>
      <c r="J15" s="9"/>
    </row>
    <row r="16" s="1" customFormat="true" ht="35" customHeight="true" spans="1:10">
      <c r="A16" s="7">
        <v>10</v>
      </c>
      <c r="B16" s="8" t="s">
        <v>36</v>
      </c>
      <c r="C16" s="9" t="s">
        <v>37</v>
      </c>
      <c r="D16" s="9" t="s">
        <v>24</v>
      </c>
      <c r="E16" s="9">
        <v>13.38</v>
      </c>
      <c r="F16" s="9"/>
      <c r="G16" s="9"/>
      <c r="H16" s="9">
        <f t="shared" si="1"/>
        <v>2.007</v>
      </c>
      <c r="I16" s="9"/>
      <c r="J16" s="9">
        <v>2.007</v>
      </c>
    </row>
    <row r="17" s="1" customFormat="true" ht="35" customHeight="true" spans="1:10">
      <c r="A17" s="7">
        <v>11</v>
      </c>
      <c r="B17" s="7" t="s">
        <v>38</v>
      </c>
      <c r="C17" s="7" t="s">
        <v>39</v>
      </c>
      <c r="D17" s="7" t="s">
        <v>40</v>
      </c>
      <c r="E17" s="7">
        <v>21.9</v>
      </c>
      <c r="F17" s="7">
        <v>2</v>
      </c>
      <c r="G17" s="7">
        <v>0.4</v>
      </c>
      <c r="H17" s="7">
        <f>E17*0.08</f>
        <v>1.752</v>
      </c>
      <c r="I17" s="7">
        <v>2.1</v>
      </c>
      <c r="J17" s="7">
        <v>5.64</v>
      </c>
    </row>
    <row r="18" s="1" customFormat="true" ht="35" customHeight="true" spans="1:10">
      <c r="A18" s="7"/>
      <c r="B18" s="7"/>
      <c r="C18" s="7" t="s">
        <v>41</v>
      </c>
      <c r="D18" s="7" t="s">
        <v>42</v>
      </c>
      <c r="E18" s="7">
        <v>5.36</v>
      </c>
      <c r="F18" s="7"/>
      <c r="G18" s="7"/>
      <c r="H18" s="9">
        <f>E18*0.1</f>
        <v>0.536</v>
      </c>
      <c r="I18" s="7"/>
      <c r="J18" s="7"/>
    </row>
    <row r="19" s="1" customFormat="true" ht="35" customHeight="true" spans="1:10">
      <c r="A19" s="7"/>
      <c r="B19" s="7"/>
      <c r="C19" s="7" t="s">
        <v>43</v>
      </c>
      <c r="D19" s="7" t="s">
        <v>44</v>
      </c>
      <c r="E19" s="7">
        <v>5.68</v>
      </c>
      <c r="F19" s="7"/>
      <c r="G19" s="7"/>
      <c r="H19" s="9">
        <f>E19*0.15</f>
        <v>0.852</v>
      </c>
      <c r="I19" s="7"/>
      <c r="J19" s="7"/>
    </row>
    <row r="20" s="1" customFormat="true" ht="35" customHeight="true" spans="1:10">
      <c r="A20" s="7">
        <v>12</v>
      </c>
      <c r="B20" s="7" t="s">
        <v>45</v>
      </c>
      <c r="C20" s="7" t="s">
        <v>46</v>
      </c>
      <c r="D20" s="7" t="s">
        <v>42</v>
      </c>
      <c r="E20" s="7">
        <v>77.2</v>
      </c>
      <c r="F20" s="7"/>
      <c r="G20" s="7"/>
      <c r="H20" s="9">
        <f>E20*0.1</f>
        <v>7.72</v>
      </c>
      <c r="I20" s="7"/>
      <c r="J20" s="7">
        <v>7.72</v>
      </c>
    </row>
    <row r="21" s="1" customFormat="true" ht="35" customHeight="true" spans="1:10">
      <c r="A21" s="7">
        <v>13</v>
      </c>
      <c r="B21" s="7" t="s">
        <v>47</v>
      </c>
      <c r="C21" s="7" t="s">
        <v>48</v>
      </c>
      <c r="D21" s="7" t="s">
        <v>42</v>
      </c>
      <c r="E21" s="12">
        <v>8.54</v>
      </c>
      <c r="F21" s="7"/>
      <c r="G21" s="7"/>
      <c r="H21" s="9">
        <f>E21*0.1</f>
        <v>0.854</v>
      </c>
      <c r="I21" s="7"/>
      <c r="J21" s="7">
        <v>0.854</v>
      </c>
    </row>
    <row r="22" s="1" customFormat="true" ht="35" customHeight="true" spans="1:10">
      <c r="A22" s="7">
        <v>14</v>
      </c>
      <c r="B22" s="7" t="s">
        <v>49</v>
      </c>
      <c r="C22" s="7" t="s">
        <v>50</v>
      </c>
      <c r="D22" s="7" t="s">
        <v>42</v>
      </c>
      <c r="E22" s="7">
        <v>23.445</v>
      </c>
      <c r="F22" s="7"/>
      <c r="G22" s="7"/>
      <c r="H22" s="9">
        <f>E22*0.1</f>
        <v>2.3445</v>
      </c>
      <c r="I22" s="7"/>
      <c r="J22" s="7">
        <v>2.3445</v>
      </c>
    </row>
    <row r="23" s="1" customFormat="true" ht="35" customHeight="true" spans="1:10">
      <c r="A23" s="7">
        <v>15</v>
      </c>
      <c r="B23" s="7" t="s">
        <v>51</v>
      </c>
      <c r="C23" s="7" t="s">
        <v>52</v>
      </c>
      <c r="D23" s="7" t="s">
        <v>44</v>
      </c>
      <c r="E23" s="7">
        <v>14.2</v>
      </c>
      <c r="F23" s="7">
        <v>1</v>
      </c>
      <c r="G23" s="7">
        <v>0.2</v>
      </c>
      <c r="H23" s="9">
        <f>E23*0.15</f>
        <v>2.13</v>
      </c>
      <c r="I23" s="7"/>
      <c r="J23" s="7">
        <v>2.33</v>
      </c>
    </row>
    <row r="24" s="1" customFormat="true" ht="35" customHeight="true" spans="1:10">
      <c r="A24" s="7">
        <v>16</v>
      </c>
      <c r="B24" s="7" t="s">
        <v>53</v>
      </c>
      <c r="C24" s="7" t="s">
        <v>54</v>
      </c>
      <c r="D24" s="7" t="s">
        <v>40</v>
      </c>
      <c r="E24" s="7">
        <v>14.984</v>
      </c>
      <c r="F24" s="7"/>
      <c r="G24" s="7"/>
      <c r="H24" s="7">
        <v>1.2251</v>
      </c>
      <c r="I24" s="7"/>
      <c r="J24" s="7">
        <v>1.2251</v>
      </c>
    </row>
    <row r="25" s="1" customFormat="true" ht="35" customHeight="true" spans="1:10">
      <c r="A25" s="7">
        <v>17</v>
      </c>
      <c r="B25" s="7" t="s">
        <v>55</v>
      </c>
      <c r="C25" s="7" t="s">
        <v>56</v>
      </c>
      <c r="D25" s="7" t="s">
        <v>42</v>
      </c>
      <c r="E25" s="7">
        <v>9.146</v>
      </c>
      <c r="F25" s="7"/>
      <c r="G25" s="7"/>
      <c r="H25" s="9">
        <f>E25*0.1</f>
        <v>0.9146</v>
      </c>
      <c r="I25" s="7">
        <v>0.8</v>
      </c>
      <c r="J25" s="7">
        <v>1.7146</v>
      </c>
    </row>
    <row r="26" s="1" customFormat="true" ht="35" customHeight="true" spans="1:10">
      <c r="A26" s="7">
        <v>18</v>
      </c>
      <c r="B26" s="7" t="s">
        <v>57</v>
      </c>
      <c r="C26" s="7" t="s">
        <v>58</v>
      </c>
      <c r="D26" s="7" t="s">
        <v>44</v>
      </c>
      <c r="E26" s="7">
        <v>6.5</v>
      </c>
      <c r="F26" s="7">
        <v>1</v>
      </c>
      <c r="G26" s="7">
        <v>0.2</v>
      </c>
      <c r="H26" s="9">
        <f>E26*0.15</f>
        <v>0.975</v>
      </c>
      <c r="I26" s="7"/>
      <c r="J26" s="7">
        <v>1.175</v>
      </c>
    </row>
    <row r="27" s="1" customFormat="true" ht="35" customHeight="true" spans="1:10">
      <c r="A27" s="7">
        <v>19</v>
      </c>
      <c r="B27" s="7" t="s">
        <v>59</v>
      </c>
      <c r="C27" s="7"/>
      <c r="D27" s="7"/>
      <c r="E27" s="7"/>
      <c r="F27" s="7">
        <v>9</v>
      </c>
      <c r="G27" s="7">
        <v>1.8</v>
      </c>
      <c r="H27" s="7"/>
      <c r="I27" s="7"/>
      <c r="J27" s="7">
        <v>1.8</v>
      </c>
    </row>
    <row r="28" s="1" customFormat="true" ht="35" customHeight="true" spans="1:10">
      <c r="A28" s="7">
        <v>20</v>
      </c>
      <c r="B28" s="7" t="s">
        <v>60</v>
      </c>
      <c r="C28" s="7"/>
      <c r="D28" s="7"/>
      <c r="E28" s="7"/>
      <c r="F28" s="7">
        <v>6</v>
      </c>
      <c r="G28" s="7">
        <v>1.2</v>
      </c>
      <c r="H28" s="7"/>
      <c r="I28" s="7"/>
      <c r="J28" s="7">
        <v>1.2</v>
      </c>
    </row>
    <row r="29" s="1" customFormat="true" ht="35" customHeight="true" spans="1:10">
      <c r="A29" s="7">
        <v>21</v>
      </c>
      <c r="B29" s="7" t="s">
        <v>61</v>
      </c>
      <c r="C29" s="7"/>
      <c r="D29" s="7"/>
      <c r="E29" s="7"/>
      <c r="F29" s="7">
        <v>1</v>
      </c>
      <c r="G29" s="7">
        <v>0.2</v>
      </c>
      <c r="H29" s="7"/>
      <c r="I29" s="7"/>
      <c r="J29" s="7">
        <v>0.2</v>
      </c>
    </row>
    <row r="30" s="1" customFormat="true" ht="35" customHeight="true" spans="1:10">
      <c r="A30" s="7" t="s">
        <v>62</v>
      </c>
      <c r="B30" s="7"/>
      <c r="C30" s="7"/>
      <c r="D30" s="7"/>
      <c r="E30" s="7">
        <f>SUM(E5:E26)</f>
        <v>371.717</v>
      </c>
      <c r="F30" s="7">
        <f>SUM(F5:F29)</f>
        <v>30</v>
      </c>
      <c r="G30" s="7">
        <f>SUM(G5:G29)</f>
        <v>6</v>
      </c>
      <c r="H30" s="7">
        <f>SUM(H5:H26)</f>
        <v>41.1</v>
      </c>
      <c r="I30" s="7">
        <f>SUM(I5:I29)</f>
        <v>11.9</v>
      </c>
      <c r="J30" s="7">
        <f>SUM(J5:J29)</f>
        <v>59</v>
      </c>
    </row>
    <row r="31" customFormat="true" spans="1:10">
      <c r="A31" s="1"/>
      <c r="B31" s="1"/>
      <c r="C31" s="1"/>
      <c r="D31" s="2"/>
      <c r="E31" s="2"/>
      <c r="F31" s="2"/>
      <c r="G31" s="2"/>
      <c r="H31" s="1"/>
      <c r="I31" s="1"/>
      <c r="J31" s="1"/>
    </row>
    <row r="32" customFormat="true" spans="1:10">
      <c r="A32" s="1"/>
      <c r="B32" s="1"/>
      <c r="C32" s="1"/>
      <c r="D32" s="2"/>
      <c r="E32" s="2"/>
      <c r="F32" s="2"/>
      <c r="G32" s="2"/>
      <c r="H32" s="1"/>
      <c r="I32" s="1"/>
      <c r="J32" s="1"/>
    </row>
    <row r="33" customFormat="true" spans="1:10">
      <c r="A33" s="1"/>
      <c r="B33" s="1"/>
      <c r="C33" s="1"/>
      <c r="D33" s="2"/>
      <c r="E33" s="2"/>
      <c r="F33" s="2"/>
      <c r="G33" s="2"/>
      <c r="H33" s="1"/>
      <c r="I33" s="1"/>
      <c r="J33" s="1"/>
    </row>
    <row r="34" customFormat="true" spans="1:10">
      <c r="A34" s="1"/>
      <c r="B34" s="1"/>
      <c r="C34" s="1"/>
      <c r="D34" s="2"/>
      <c r="E34" s="2"/>
      <c r="F34" s="2"/>
      <c r="G34" s="2"/>
      <c r="H34" s="1"/>
      <c r="I34" s="1"/>
      <c r="J34" s="1"/>
    </row>
    <row r="35" customFormat="true" spans="1:10">
      <c r="A35" s="1"/>
      <c r="B35" s="1"/>
      <c r="C35" s="1"/>
      <c r="D35" s="2"/>
      <c r="E35" s="2"/>
      <c r="F35" s="2"/>
      <c r="G35" s="2"/>
      <c r="H35" s="1"/>
      <c r="I35" s="1"/>
      <c r="J35" s="1"/>
    </row>
    <row r="36" customFormat="true" spans="1:10">
      <c r="A36" s="1"/>
      <c r="B36" s="1"/>
      <c r="C36" s="1"/>
      <c r="D36" s="2"/>
      <c r="E36" s="2"/>
      <c r="F36" s="2"/>
      <c r="G36" s="2"/>
      <c r="H36" s="1"/>
      <c r="I36" s="1"/>
      <c r="J36" s="1"/>
    </row>
    <row r="37" customFormat="true" spans="1:10">
      <c r="A37" s="1"/>
      <c r="B37" s="1"/>
      <c r="C37" s="1"/>
      <c r="D37" s="2"/>
      <c r="E37" s="2"/>
      <c r="F37" s="2"/>
      <c r="G37" s="2"/>
      <c r="H37" s="1"/>
      <c r="I37" s="1"/>
      <c r="J37" s="1"/>
    </row>
    <row r="38" customFormat="true" spans="1:10">
      <c r="A38" s="1"/>
      <c r="B38" s="1"/>
      <c r="C38" s="1"/>
      <c r="D38" s="2"/>
      <c r="E38" s="2"/>
      <c r="F38" s="2"/>
      <c r="G38" s="2"/>
      <c r="H38" s="1"/>
      <c r="I38" s="1"/>
      <c r="J38" s="1"/>
    </row>
    <row r="39" customFormat="true" spans="1:10">
      <c r="A39" s="1"/>
      <c r="B39" s="1"/>
      <c r="C39" s="1"/>
      <c r="D39" s="2"/>
      <c r="E39" s="2"/>
      <c r="F39" s="2"/>
      <c r="G39" s="2"/>
      <c r="H39" s="1"/>
      <c r="I39" s="1"/>
      <c r="J39" s="1"/>
    </row>
    <row r="40" customFormat="true" spans="1:10">
      <c r="A40" s="1"/>
      <c r="B40" s="1"/>
      <c r="C40" s="1"/>
      <c r="D40" s="2"/>
      <c r="E40" s="2"/>
      <c r="F40" s="2"/>
      <c r="G40" s="2"/>
      <c r="H40" s="1"/>
      <c r="I40" s="1"/>
      <c r="J40" s="1"/>
    </row>
    <row r="41" customFormat="true" spans="1:10">
      <c r="A41" s="1"/>
      <c r="B41" s="1"/>
      <c r="C41" s="1"/>
      <c r="D41" s="2"/>
      <c r="E41" s="2"/>
      <c r="F41" s="2"/>
      <c r="G41" s="2"/>
      <c r="H41" s="1"/>
      <c r="I41" s="1"/>
      <c r="J41" s="1"/>
    </row>
    <row r="42" customFormat="true" spans="1:10">
      <c r="A42" s="1"/>
      <c r="B42" s="1"/>
      <c r="C42" s="1"/>
      <c r="D42" s="2"/>
      <c r="E42" s="2"/>
      <c r="F42" s="2"/>
      <c r="G42" s="2"/>
      <c r="H42" s="1"/>
      <c r="I42" s="1"/>
      <c r="J42" s="1"/>
    </row>
  </sheetData>
  <mergeCells count="28">
    <mergeCell ref="A1:B1"/>
    <mergeCell ref="A2:J2"/>
    <mergeCell ref="G3:H3"/>
    <mergeCell ref="A3:A4"/>
    <mergeCell ref="A6:A7"/>
    <mergeCell ref="A14:A15"/>
    <mergeCell ref="A17:A19"/>
    <mergeCell ref="B3:B4"/>
    <mergeCell ref="B6:B7"/>
    <mergeCell ref="B14:B15"/>
    <mergeCell ref="B17:B19"/>
    <mergeCell ref="C3:C4"/>
    <mergeCell ref="D3:D4"/>
    <mergeCell ref="E3:E4"/>
    <mergeCell ref="F3:F4"/>
    <mergeCell ref="F6:F7"/>
    <mergeCell ref="F14:F15"/>
    <mergeCell ref="F17:F19"/>
    <mergeCell ref="G6:G7"/>
    <mergeCell ref="G17:G19"/>
    <mergeCell ref="I3:I4"/>
    <mergeCell ref="I6:I7"/>
    <mergeCell ref="I14:I15"/>
    <mergeCell ref="I17:I19"/>
    <mergeCell ref="J3:J4"/>
    <mergeCell ref="J6:J7"/>
    <mergeCell ref="J14:J15"/>
    <mergeCell ref="J17:J19"/>
  </mergeCells>
  <pageMargins left="0.75" right="0.75" top="1" bottom="1" header="0.5" footer="0.5"/>
  <pageSetup paperSize="8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中山市2024年中央水利发展资金（白蚁等害堤动物防治）分配表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2015-12-24T06:54:00Z</dcterms:created>
  <cp:lastPrinted>2015-12-24T07:43:00Z</cp:lastPrinted>
  <dcterms:modified xsi:type="dcterms:W3CDTF">2023-12-20T16:18:53Z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149DD2FB413F4708871E6D9EF54BAE46</vt:lpwstr>
  </property>
</Properties>
</file>